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PROYECTOS\SV7968g UNLC Armfield Pasco\Archivos ya listos\"/>
    </mc:Choice>
  </mc:AlternateContent>
  <xr:revisionPtr revIDLastSave="0" documentId="13_ncr:1_{CFDDC715-BFF6-419F-9629-5FFCF153A0D5}" xr6:coauthVersionLast="47" xr6:coauthVersionMax="47" xr10:uidLastSave="{00000000-0000-0000-0000-000000000000}"/>
  <bookViews>
    <workbookView xWindow="-120" yWindow="-120" windowWidth="19440" windowHeight="15000" xr2:uid="{26C28787-924A-4776-9B27-C2591FA1EEB6}"/>
  </bookViews>
  <sheets>
    <sheet name="Hoja1" sheetId="1" r:id="rId1"/>
  </sheets>
  <definedNames>
    <definedName name="CteR1">Hoja1!$C$5</definedName>
    <definedName name="CteR2">Hoja1!$E$5</definedName>
    <definedName name="h">Hoja1!$C$3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<sst xmlns="http://schemas.openxmlformats.org/spreadsheetml/2006/main" count="13" uniqueCount="13">
  <si>
    <t>Q</t>
  </si>
  <si>
    <t>log Q</t>
  </si>
  <si>
    <r>
      <t>y</t>
    </r>
    <r>
      <rPr>
        <vertAlign val="subscript"/>
        <sz val="11"/>
        <color theme="1"/>
        <rFont val="Calibri"/>
        <family val="2"/>
        <scheme val="minor"/>
      </rPr>
      <t>c</t>
    </r>
    <r>
      <rPr>
        <vertAlign val="superscript"/>
        <sz val="11"/>
        <color theme="1"/>
        <rFont val="Calibri"/>
        <family val="2"/>
        <scheme val="minor"/>
      </rPr>
      <t>3/2</t>
    </r>
  </si>
  <si>
    <r>
      <t>log y</t>
    </r>
    <r>
      <rPr>
        <vertAlign val="subscript"/>
        <sz val="11"/>
        <color theme="1"/>
        <rFont val="Calibri"/>
        <family val="2"/>
        <scheme val="minor"/>
      </rPr>
      <t>c</t>
    </r>
  </si>
  <si>
    <r>
      <t>C</t>
    </r>
    <r>
      <rPr>
        <vertAlign val="subscript"/>
        <sz val="11"/>
        <color theme="1"/>
        <rFont val="Calibri"/>
        <family val="2"/>
        <scheme val="minor"/>
      </rPr>
      <t>d</t>
    </r>
  </si>
  <si>
    <r>
      <t>y</t>
    </r>
    <r>
      <rPr>
        <vertAlign val="subscript"/>
        <sz val="11"/>
        <color theme="1"/>
        <rFont val="Verdana"/>
        <family val="2"/>
      </rPr>
      <t>c</t>
    </r>
  </si>
  <si>
    <t>N/A</t>
  </si>
  <si>
    <t>m</t>
  </si>
  <si>
    <t xml:space="preserve"> +</t>
  </si>
  <si>
    <t xml:space="preserve"> yc/h</t>
  </si>
  <si>
    <t>h =</t>
  </si>
  <si>
    <r>
      <t>C</t>
    </r>
    <r>
      <rPr>
        <vertAlign val="subscript"/>
        <sz val="11"/>
        <color theme="1"/>
        <rFont val="Calibri"/>
        <family val="2"/>
        <scheme val="minor"/>
      </rPr>
      <t xml:space="preserve">d  </t>
    </r>
    <r>
      <rPr>
        <sz val="11"/>
        <color theme="1"/>
        <rFont val="Calibri"/>
        <family val="2"/>
        <scheme val="minor"/>
      </rPr>
      <t>=</t>
    </r>
  </si>
  <si>
    <t>C4-MKII-2.5M-10 - Vertedero de cresta delgada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</si>
</sst>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vertAlign val="subscript"/>
      <sz val="11"/>
      <color theme="1"/>
      <name val="Verdana"/>
      <family val="2"/>
    </font>
    <font>
      <sz val="14"/>
      <color theme="4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11" fontId="0" fillId="0" borderId="1" xfId="0" applyNumberFormat="1" applyBorder="1" applyAlignment="1">
      <alignment horizontal="center"/>
    </xf>
    <xf numFmtId="11" fontId="0" fillId="0" borderId="9" xfId="0" applyNumberFormat="1" applyBorder="1" applyAlignment="1">
      <alignment horizontal="center"/>
    </xf>
    <xf numFmtId="11" fontId="0" fillId="0" borderId="11" xfId="0" applyNumberFormat="1" applyBorder="1" applyAlignment="1">
      <alignment horizontal="center"/>
    </xf>
    <xf numFmtId="11" fontId="0" fillId="0" borderId="12" xfId="0" applyNumberFormat="1" applyBorder="1" applyAlignment="1">
      <alignment horizontal="center"/>
    </xf>
    <xf numFmtId="0" fontId="5" fillId="0" borderId="0" xfId="0" applyFont="1"/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37DBE-102F-49F6-A608-ADC941BB5A1C}">
  <dimension ref="A1:G23"/>
  <sheetViews>
    <sheetView tabSelected="1" workbookViewId="0">
      <selection activeCell="J18" sqref="J18"/>
    </sheetView>
  </sheetViews>
  <sheetFormatPr baseColWidth="10" defaultRowHeight="15" x14ac:dyDescent="0.25"/>
  <cols>
    <col min="1" max="1" width="4.28515625" customWidth="1"/>
    <col min="2" max="6" width="11.42578125" style="1"/>
    <col min="7" max="7" width="11.85546875" style="1" bestFit="1" customWidth="1"/>
  </cols>
  <sheetData>
    <row r="1" spans="1:7" ht="18.75" x14ac:dyDescent="0.3">
      <c r="A1" s="15" t="s">
        <v>12</v>
      </c>
    </row>
    <row r="2" spans="1:7" ht="15.75" thickBot="1" x14ac:dyDescent="0.3"/>
    <row r="3" spans="1:7" ht="15.75" thickBot="1" x14ac:dyDescent="0.3">
      <c r="B3" s="2" t="s">
        <v>10</v>
      </c>
      <c r="C3" s="17">
        <v>0.15</v>
      </c>
      <c r="D3" s="3" t="s">
        <v>7</v>
      </c>
    </row>
    <row r="4" spans="1:7" ht="15.75" thickBot="1" x14ac:dyDescent="0.3"/>
    <row r="5" spans="1:7" ht="18.75" thickBot="1" x14ac:dyDescent="0.4">
      <c r="B5" s="2" t="s">
        <v>11</v>
      </c>
      <c r="C5" s="4">
        <v>0.60199999999999998</v>
      </c>
      <c r="D5" s="4" t="s">
        <v>8</v>
      </c>
      <c r="E5" s="5">
        <v>8.3000000000000004E-2</v>
      </c>
      <c r="F5" s="3" t="s">
        <v>9</v>
      </c>
    </row>
    <row r="6" spans="1:7" ht="15.75" thickBot="1" x14ac:dyDescent="0.3"/>
    <row r="7" spans="1:7" ht="18.75" x14ac:dyDescent="0.35">
      <c r="B7" s="6" t="s">
        <v>5</v>
      </c>
      <c r="C7" s="7" t="s">
        <v>0</v>
      </c>
      <c r="D7" s="7" t="s">
        <v>2</v>
      </c>
      <c r="E7" s="7" t="s">
        <v>3</v>
      </c>
      <c r="F7" s="7" t="s">
        <v>1</v>
      </c>
      <c r="G7" s="8" t="s">
        <v>4</v>
      </c>
    </row>
    <row r="8" spans="1:7" x14ac:dyDescent="0.25">
      <c r="B8" s="9">
        <v>0</v>
      </c>
      <c r="C8" s="16">
        <v>1</v>
      </c>
      <c r="D8" s="11">
        <f>B8^1.5</f>
        <v>0</v>
      </c>
      <c r="E8" s="11">
        <v>0.02</v>
      </c>
      <c r="F8" s="11" t="s">
        <v>6</v>
      </c>
      <c r="G8" s="12">
        <f>CteR1+CteR2*B8/h</f>
        <v>0.60199999999999998</v>
      </c>
    </row>
    <row r="9" spans="1:7" x14ac:dyDescent="0.25">
      <c r="B9" s="9">
        <v>0.01</v>
      </c>
      <c r="C9" s="16">
        <v>2</v>
      </c>
      <c r="D9" s="11">
        <f t="shared" ref="D9:D23" si="0">B9^1.5</f>
        <v>1.0000000000000002E-3</v>
      </c>
      <c r="E9" s="11">
        <f t="shared" ref="E9:E23" si="1">LOG(B9)</f>
        <v>-2</v>
      </c>
      <c r="F9" s="11">
        <f t="shared" ref="F9:F23" si="2">LOG(C9)</f>
        <v>0.3010299956639812</v>
      </c>
      <c r="G9" s="12">
        <f>CteR1+CteR2*B9/h</f>
        <v>0.60753333333333326</v>
      </c>
    </row>
    <row r="10" spans="1:7" x14ac:dyDescent="0.25">
      <c r="B10" s="9">
        <v>0.02</v>
      </c>
      <c r="C10" s="16">
        <v>3</v>
      </c>
      <c r="D10" s="11">
        <f t="shared" si="0"/>
        <v>2.8284271247461914E-3</v>
      </c>
      <c r="E10" s="11">
        <f t="shared" si="1"/>
        <v>-1.6989700043360187</v>
      </c>
      <c r="F10" s="11">
        <f t="shared" si="2"/>
        <v>0.47712125471966244</v>
      </c>
      <c r="G10" s="12">
        <f>CteR1+CteR2*B10/h</f>
        <v>0.61306666666666665</v>
      </c>
    </row>
    <row r="11" spans="1:7" x14ac:dyDescent="0.25">
      <c r="B11" s="9">
        <v>0.03</v>
      </c>
      <c r="C11" s="16">
        <v>4</v>
      </c>
      <c r="D11" s="11">
        <f t="shared" si="0"/>
        <v>5.1961524227066335E-3</v>
      </c>
      <c r="E11" s="11">
        <f t="shared" si="1"/>
        <v>-1.5228787452803376</v>
      </c>
      <c r="F11" s="11">
        <f t="shared" si="2"/>
        <v>0.6020599913279624</v>
      </c>
      <c r="G11" s="12">
        <f>CteR1+CteR2*B11/h</f>
        <v>0.61859999999999993</v>
      </c>
    </row>
    <row r="12" spans="1:7" x14ac:dyDescent="0.25">
      <c r="B12" s="9">
        <v>0.04</v>
      </c>
      <c r="C12" s="16">
        <v>5</v>
      </c>
      <c r="D12" s="11">
        <f t="shared" si="0"/>
        <v>8.0000000000000036E-3</v>
      </c>
      <c r="E12" s="11">
        <f t="shared" si="1"/>
        <v>-1.3979400086720375</v>
      </c>
      <c r="F12" s="11">
        <f t="shared" si="2"/>
        <v>0.69897000433601886</v>
      </c>
      <c r="G12" s="12">
        <f>CteR1+CteR2*B12/h</f>
        <v>0.62413333333333332</v>
      </c>
    </row>
    <row r="13" spans="1:7" x14ac:dyDescent="0.25">
      <c r="B13" s="9">
        <v>0.05</v>
      </c>
      <c r="C13" s="16">
        <v>6</v>
      </c>
      <c r="D13" s="11">
        <f t="shared" si="0"/>
        <v>1.1180339887498949E-2</v>
      </c>
      <c r="E13" s="11">
        <f t="shared" si="1"/>
        <v>-1.3010299956639813</v>
      </c>
      <c r="F13" s="11">
        <f t="shared" si="2"/>
        <v>0.77815125038364363</v>
      </c>
      <c r="G13" s="12">
        <f>CteR1+CteR2*B13/h</f>
        <v>0.6296666666666666</v>
      </c>
    </row>
    <row r="14" spans="1:7" x14ac:dyDescent="0.25">
      <c r="B14" s="9">
        <v>0.06</v>
      </c>
      <c r="C14" s="16">
        <v>7</v>
      </c>
      <c r="D14" s="11">
        <f t="shared" si="0"/>
        <v>1.4696938456699062E-2</v>
      </c>
      <c r="E14" s="11">
        <f t="shared" si="1"/>
        <v>-1.2218487496163564</v>
      </c>
      <c r="F14" s="11">
        <f t="shared" si="2"/>
        <v>0.84509804001425681</v>
      </c>
      <c r="G14" s="12">
        <f>CteR1+CteR2*B14/h</f>
        <v>0.63519999999999999</v>
      </c>
    </row>
    <row r="15" spans="1:7" x14ac:dyDescent="0.25">
      <c r="B15" s="9">
        <v>7.0000000000000007E-2</v>
      </c>
      <c r="C15" s="16">
        <v>8</v>
      </c>
      <c r="D15" s="11">
        <f t="shared" si="0"/>
        <v>1.8520259177452144E-2</v>
      </c>
      <c r="E15" s="11">
        <f t="shared" si="1"/>
        <v>-1.1549019599857431</v>
      </c>
      <c r="F15" s="11">
        <f t="shared" si="2"/>
        <v>0.90308998699194354</v>
      </c>
      <c r="G15" s="12">
        <f>CteR1+CteR2*B15/h</f>
        <v>0.64073333333333338</v>
      </c>
    </row>
    <row r="16" spans="1:7" x14ac:dyDescent="0.25">
      <c r="B16" s="9">
        <v>0.08</v>
      </c>
      <c r="C16" s="16">
        <v>9</v>
      </c>
      <c r="D16" s="11">
        <f t="shared" si="0"/>
        <v>2.2627416997969513E-2</v>
      </c>
      <c r="E16" s="11">
        <f t="shared" si="1"/>
        <v>-1.0969100130080565</v>
      </c>
      <c r="F16" s="11">
        <f t="shared" si="2"/>
        <v>0.95424250943932487</v>
      </c>
      <c r="G16" s="12">
        <f>CteR1+CteR2*B16/h</f>
        <v>0.64626666666666666</v>
      </c>
    </row>
    <row r="17" spans="2:7" x14ac:dyDescent="0.25">
      <c r="B17" s="9">
        <v>0.09</v>
      </c>
      <c r="C17" s="16">
        <v>10</v>
      </c>
      <c r="D17" s="11">
        <f t="shared" si="0"/>
        <v>2.6999999999999982E-2</v>
      </c>
      <c r="E17" s="11">
        <f t="shared" si="1"/>
        <v>-1.0457574905606752</v>
      </c>
      <c r="F17" s="11">
        <f t="shared" si="2"/>
        <v>1</v>
      </c>
      <c r="G17" s="12">
        <f>CteR1+CteR2*B17/h</f>
        <v>0.65179999999999993</v>
      </c>
    </row>
    <row r="18" spans="2:7" x14ac:dyDescent="0.25">
      <c r="B18" s="9">
        <v>0.1</v>
      </c>
      <c r="C18" s="16">
        <v>11</v>
      </c>
      <c r="D18" s="11">
        <f t="shared" si="0"/>
        <v>3.1622776601683798E-2</v>
      </c>
      <c r="E18" s="11">
        <f t="shared" si="1"/>
        <v>-1</v>
      </c>
      <c r="F18" s="11">
        <f t="shared" si="2"/>
        <v>1.0413926851582251</v>
      </c>
      <c r="G18" s="12">
        <f>CteR1+CteR2*B18/h</f>
        <v>0.65733333333333333</v>
      </c>
    </row>
    <row r="19" spans="2:7" x14ac:dyDescent="0.25">
      <c r="B19" s="9">
        <v>0.11</v>
      </c>
      <c r="C19" s="16">
        <v>12</v>
      </c>
      <c r="D19" s="11">
        <f t="shared" si="0"/>
        <v>3.6482872693909416E-2</v>
      </c>
      <c r="E19" s="11">
        <f t="shared" si="1"/>
        <v>-0.95860731484177497</v>
      </c>
      <c r="F19" s="11">
        <f t="shared" si="2"/>
        <v>1.0791812460476249</v>
      </c>
      <c r="G19" s="12">
        <f>CteR1+CteR2*B19/h</f>
        <v>0.6628666666666666</v>
      </c>
    </row>
    <row r="20" spans="2:7" x14ac:dyDescent="0.25">
      <c r="B20" s="9">
        <v>0.12</v>
      </c>
      <c r="C20" s="16">
        <v>13</v>
      </c>
      <c r="D20" s="11">
        <f t="shared" si="0"/>
        <v>4.1569219381653061E-2</v>
      </c>
      <c r="E20" s="11">
        <f t="shared" si="1"/>
        <v>-0.92081875395237522</v>
      </c>
      <c r="F20" s="11">
        <f t="shared" si="2"/>
        <v>1.1139433523068367</v>
      </c>
      <c r="G20" s="12">
        <f>CteR1+CteR2*B20/h</f>
        <v>0.66839999999999999</v>
      </c>
    </row>
    <row r="21" spans="2:7" x14ac:dyDescent="0.25">
      <c r="B21" s="9">
        <v>0.13</v>
      </c>
      <c r="C21" s="16">
        <v>14</v>
      </c>
      <c r="D21" s="11">
        <f t="shared" si="0"/>
        <v>4.6872166581031861E-2</v>
      </c>
      <c r="E21" s="11">
        <f t="shared" si="1"/>
        <v>-0.88605664769316317</v>
      </c>
      <c r="F21" s="11">
        <f t="shared" si="2"/>
        <v>1.146128035678238</v>
      </c>
      <c r="G21" s="12">
        <f>CteR1+CteR2*B21/h</f>
        <v>0.67393333333333327</v>
      </c>
    </row>
    <row r="22" spans="2:7" x14ac:dyDescent="0.25">
      <c r="B22" s="9">
        <v>0.14000000000000001</v>
      </c>
      <c r="C22" s="16">
        <v>15</v>
      </c>
      <c r="D22" s="11">
        <f t="shared" si="0"/>
        <v>5.238320341483519E-2</v>
      </c>
      <c r="E22" s="11">
        <f t="shared" si="1"/>
        <v>-0.85387196432176193</v>
      </c>
      <c r="F22" s="11">
        <f t="shared" si="2"/>
        <v>1.1760912590556813</v>
      </c>
      <c r="G22" s="12">
        <f>CteR1+CteR2*B22/h</f>
        <v>0.67946666666666666</v>
      </c>
    </row>
    <row r="23" spans="2:7" ht="15.75" thickBot="1" x14ac:dyDescent="0.3">
      <c r="B23" s="10">
        <v>0.15</v>
      </c>
      <c r="C23" s="16">
        <v>16</v>
      </c>
      <c r="D23" s="13">
        <f t="shared" si="0"/>
        <v>5.8094750193111257E-2</v>
      </c>
      <c r="E23" s="13">
        <f t="shared" si="1"/>
        <v>-0.82390874094431876</v>
      </c>
      <c r="F23" s="13">
        <f t="shared" si="2"/>
        <v>1.2041199826559248</v>
      </c>
      <c r="G23" s="14">
        <f>CteR1+CteR2*B23/h</f>
        <v>0.68499999999999994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Hoja1</vt:lpstr>
      <vt:lpstr>CteR1</vt:lpstr>
      <vt:lpstr>CteR2</vt:lpstr>
      <vt:lpstr>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sergio</cp:lastModifiedBy>
  <dcterms:created xsi:type="dcterms:W3CDTF">2024-06-18T14:31:28Z</dcterms:created>
  <dcterms:modified xsi:type="dcterms:W3CDTF">2024-06-18T15:24:41Z</dcterms:modified>
</cp:coreProperties>
</file>