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<sst xmlns="http://schemas.openxmlformats.org/spreadsheetml/2006/main" count="9" uniqueCount="9">
  <si>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AMPLITUD PARA DETERMINAR SU PERIODO CUANDO OSCILA CON GRAN AMPLITUD</t>
  </si>
  <si>
    <t>Áng (ºsexag)</t>
  </si>
  <si>
    <t>Áng(rad)</t>
  </si>
  <si>
    <t>Áng(rad)/2</t>
  </si>
  <si>
    <r>
      <t>SEN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(ANG (RAD)/2)</t>
    </r>
  </si>
  <si>
    <t>SEN(ANG (RAD)/2)</t>
  </si>
  <si>
    <r>
      <t>SEN</t>
    </r>
    <r>
      <rPr>
        <b/>
        <vertAlign val="superscript"/>
        <sz val="11"/>
        <color indexed="8"/>
        <rFont val="Calibri"/>
        <family val="2"/>
      </rPr>
      <t>4</t>
    </r>
    <r>
      <rPr>
        <b/>
        <sz val="11"/>
        <color indexed="8"/>
        <rFont val="Calibri"/>
        <family val="2"/>
      </rPr>
      <t>(ANG (RAD)/2)</t>
    </r>
  </si>
  <si>
    <r>
      <t>T/T</t>
    </r>
    <r>
      <rPr>
        <b/>
        <vertAlign val="subscript"/>
        <sz val="14"/>
        <color indexed="10"/>
        <rFont val="Calibri"/>
        <family val="2"/>
      </rPr>
      <t>0</t>
    </r>
  </si>
  <si>
    <r>
      <t xml:space="preserve">FACTOR DE CORRECCIÓN </t>
    </r>
    <r>
      <rPr>
        <b/>
        <sz val="11"/>
        <color indexed="10"/>
        <rFont val="Calibri"/>
        <family val="2"/>
      </rPr>
      <t>(T/T</t>
    </r>
    <r>
      <rPr>
        <b/>
        <vertAlign val="subscript"/>
        <sz val="11"/>
        <color indexed="10"/>
        <rFont val="Calibri"/>
        <family val="2"/>
      </rPr>
      <t>0</t>
    </r>
    <r>
      <rPr>
        <b/>
        <sz val="11"/>
        <color indexed="10"/>
        <rFont val="Calibri"/>
        <family val="2"/>
      </rPr>
      <t>)</t>
    </r>
    <r>
      <rPr>
        <b/>
        <sz val="11"/>
        <color indexed="8"/>
        <rFont val="Calibri"/>
        <family val="2"/>
      </rPr>
      <t xml:space="preserve"> A APLICAR AL PERÍODO DE UN PÉNDULO QUE OSCILA CON MUY PEQUEÑA   </t>
    </r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</si>
</sst>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vertAlign val="subscript"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vertAlign val="subscript"/>
      <sz val="14"/>
      <color indexed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dashed"/>
      <bottom style="dashed"/>
    </border>
    <border>
      <left style="thick"/>
      <right style="thick"/>
      <top style="dashed"/>
      <bottom style="thick"/>
    </border>
    <border>
      <left style="thick"/>
      <right style="thick"/>
      <top>
        <color indexed="63"/>
      </top>
      <bottom style="dashed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ashed"/>
      <right>
        <color indexed="63"/>
      </right>
      <top style="thick"/>
      <bottom style="thick"/>
    </border>
    <border>
      <left>
        <color indexed="63"/>
      </left>
      <right style="dashed"/>
      <top style="thick"/>
      <bottom style="thick"/>
    </border>
    <border>
      <left style="dashed"/>
      <right style="dashed"/>
      <top style="thick"/>
      <bottom style="thick"/>
    </border>
    <border>
      <left style="thick"/>
      <right style="dashed"/>
      <top style="thick"/>
      <bottom style="dashed"/>
    </border>
    <border>
      <left style="dashed"/>
      <right style="dashed"/>
      <top style="thick"/>
      <bottom style="dashed"/>
    </border>
    <border>
      <left style="dashed"/>
      <right style="thick"/>
      <top style="thick"/>
      <bottom style="dashed"/>
    </border>
    <border>
      <left style="thick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ck"/>
      <top style="dashed"/>
      <bottom style="dashed"/>
    </border>
    <border>
      <left style="thick"/>
      <right style="dashed"/>
      <top style="dashed"/>
      <bottom style="thick"/>
    </border>
    <border>
      <left style="dashed"/>
      <right style="dashed"/>
      <top style="dashed"/>
      <bottom style="thick"/>
    </border>
    <border>
      <left style="dashed"/>
      <right style="thick"/>
      <top style="dashed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2" fontId="38" fillId="33" borderId="10" xfId="0" applyNumberFormat="1" applyFont="1" applyFill="1" applyBorder="1" applyAlignment="1">
      <alignment horizontal="center"/>
    </xf>
    <xf numFmtId="2" fontId="38" fillId="33" borderId="11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0" borderId="13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 horizontal="center"/>
    </xf>
    <xf numFmtId="0" fontId="38" fillId="0" borderId="17" xfId="0" applyFont="1" applyBorder="1" applyAlignment="1">
      <alignment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26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39"/>
  <sheetViews>
    <sheetView tabSelected="1" zoomScalePageLayoutView="0" workbookViewId="0" topLeftCell="A1">
      <selection activeCell="J13" sqref="J13"/>
    </sheetView>
  </sheetViews>
  <sheetFormatPr defaultColWidth="11.421875" defaultRowHeight="15"/>
  <cols>
    <col min="2" max="2" width="12.421875" style="0" customWidth="1"/>
    <col min="5" max="6" width="18.140625" style="0" customWidth="1"/>
    <col min="7" max="7" width="18.8515625" style="0" customWidth="1"/>
  </cols>
  <sheetData>
    <row r="2" spans="2:8" ht="18">
      <c r="B2" s="1" t="s">
        <v>8</v>
      </c>
      <c r="C2" s="1"/>
      <c r="D2" s="1"/>
      <c r="E2" s="1"/>
      <c r="F2" s="1"/>
      <c r="G2" s="1"/>
      <c r="H2" s="1"/>
    </row>
    <row r="3" spans="2:8" ht="15">
      <c r="B3" s="1"/>
      <c r="C3" s="1"/>
      <c r="D3" s="1"/>
      <c r="E3" s="1"/>
      <c r="F3" s="1"/>
      <c r="G3" s="1"/>
      <c r="H3" s="1"/>
    </row>
    <row r="4" spans="2:8" ht="15">
      <c r="B4" s="1" t="s">
        <v>0</v>
      </c>
      <c r="C4" s="1"/>
      <c r="D4" s="1"/>
      <c r="E4" s="1"/>
      <c r="F4" s="1"/>
      <c r="G4" s="1"/>
      <c r="H4" s="1"/>
    </row>
    <row r="5" ht="15.75" thickBot="1"/>
    <row r="6" spans="2:8" ht="21.75" thickBot="1" thickTop="1">
      <c r="B6" s="8" t="s">
        <v>1</v>
      </c>
      <c r="C6" s="10" t="s">
        <v>2</v>
      </c>
      <c r="D6" s="12" t="s">
        <v>3</v>
      </c>
      <c r="E6" s="13" t="s">
        <v>5</v>
      </c>
      <c r="F6" s="13" t="s">
        <v>4</v>
      </c>
      <c r="G6" s="11" t="s">
        <v>6</v>
      </c>
      <c r="H6" s="9" t="s">
        <v>7</v>
      </c>
    </row>
    <row r="7" spans="2:8" ht="15.75" thickTop="1">
      <c r="B7" s="6">
        <v>0</v>
      </c>
      <c r="C7" s="14">
        <f>(2*3.14/360)*B7</f>
        <v>0</v>
      </c>
      <c r="D7" s="15">
        <f>C7/2</f>
        <v>0</v>
      </c>
      <c r="E7" s="15">
        <f>SIN(D7)</f>
        <v>0</v>
      </c>
      <c r="F7" s="16">
        <f>POWER(E7,2)</f>
        <v>0</v>
      </c>
      <c r="G7" s="17">
        <f>POWER(E7,4)</f>
        <v>0</v>
      </c>
      <c r="H7" s="7">
        <f>1+1/4*F7+9/64*G7</f>
        <v>1</v>
      </c>
    </row>
    <row r="8" spans="2:8" ht="15">
      <c r="B8" s="4">
        <v>5</v>
      </c>
      <c r="C8" s="18">
        <f aca="true" t="shared" si="0" ref="C8:C39">(2*3.14/360)*B8</f>
        <v>0.08722222222222223</v>
      </c>
      <c r="D8" s="19">
        <f aca="true" t="shared" si="1" ref="D8:D39">C8/2</f>
        <v>0.043611111111111114</v>
      </c>
      <c r="E8" s="19">
        <f aca="true" t="shared" si="2" ref="E8:E39">SIN(D8)</f>
        <v>0.04359728821943739</v>
      </c>
      <c r="F8" s="20">
        <f aca="true" t="shared" si="3" ref="F8:F39">POWER(E8,2)</f>
        <v>0.0019007235400886942</v>
      </c>
      <c r="G8" s="21">
        <f aca="true" t="shared" si="4" ref="G8:G39">POWER(E8,4)</f>
        <v>3.612749975847298E-06</v>
      </c>
      <c r="H8" s="2">
        <f aca="true" t="shared" si="5" ref="H8:H39">1+1/4*F8+9/64*G8</f>
        <v>1.0004756889279873</v>
      </c>
    </row>
    <row r="9" spans="2:8" ht="15">
      <c r="B9" s="4">
        <v>10</v>
      </c>
      <c r="C9" s="18">
        <f t="shared" si="0"/>
        <v>0.17444444444444446</v>
      </c>
      <c r="D9" s="19">
        <f t="shared" si="1"/>
        <v>0.08722222222222223</v>
      </c>
      <c r="E9" s="19">
        <f t="shared" si="2"/>
        <v>0.08711167063288011</v>
      </c>
      <c r="F9" s="20">
        <f t="shared" si="3"/>
        <v>0.007588443160451388</v>
      </c>
      <c r="G9" s="21">
        <f t="shared" si="4"/>
        <v>5.758446959940145E-05</v>
      </c>
      <c r="H9" s="2">
        <f t="shared" si="5"/>
        <v>1.0019052086061504</v>
      </c>
    </row>
    <row r="10" spans="2:8" ht="15">
      <c r="B10" s="4">
        <v>15</v>
      </c>
      <c r="C10" s="18">
        <f t="shared" si="0"/>
        <v>0.2616666666666667</v>
      </c>
      <c r="D10" s="19">
        <f t="shared" si="1"/>
        <v>0.13083333333333336</v>
      </c>
      <c r="E10" s="19">
        <f t="shared" si="2"/>
        <v>0.13046039909030133</v>
      </c>
      <c r="F10" s="20">
        <f t="shared" si="3"/>
        <v>0.017019915730800694</v>
      </c>
      <c r="G10" s="21">
        <f t="shared" si="4"/>
        <v>0.00028967753148355694</v>
      </c>
      <c r="H10" s="2">
        <f t="shared" si="5"/>
        <v>1.0042957148355651</v>
      </c>
    </row>
    <row r="11" spans="2:8" ht="15">
      <c r="B11" s="4">
        <v>20</v>
      </c>
      <c r="C11" s="18">
        <f t="shared" si="0"/>
        <v>0.3488888888888889</v>
      </c>
      <c r="D11" s="19">
        <f t="shared" si="1"/>
        <v>0.17444444444444446</v>
      </c>
      <c r="E11" s="19">
        <f t="shared" si="2"/>
        <v>0.17356104045380674</v>
      </c>
      <c r="F11" s="20">
        <f t="shared" si="3"/>
        <v>0.030123434763407942</v>
      </c>
      <c r="G11" s="21">
        <f t="shared" si="4"/>
        <v>0.000907421321945294</v>
      </c>
      <c r="H11" s="2">
        <f t="shared" si="5"/>
        <v>1.0076584648142506</v>
      </c>
    </row>
    <row r="12" spans="2:8" ht="15">
      <c r="B12" s="4">
        <v>25</v>
      </c>
      <c r="C12" s="18">
        <f t="shared" si="0"/>
        <v>0.43611111111111117</v>
      </c>
      <c r="D12" s="19">
        <f t="shared" si="1"/>
        <v>0.21805555555555559</v>
      </c>
      <c r="E12" s="19">
        <f t="shared" si="2"/>
        <v>0.21633163335476402</v>
      </c>
      <c r="F12" s="20">
        <f t="shared" si="3"/>
        <v>0.046799375589940045</v>
      </c>
      <c r="G12" s="21">
        <f t="shared" si="4"/>
        <v>0.002190181555608276</v>
      </c>
      <c r="H12" s="2">
        <f t="shared" si="5"/>
        <v>1.0120078381787423</v>
      </c>
    </row>
    <row r="13" spans="2:8" ht="15">
      <c r="B13" s="4">
        <v>30</v>
      </c>
      <c r="C13" s="18">
        <f t="shared" si="0"/>
        <v>0.5233333333333334</v>
      </c>
      <c r="D13" s="19">
        <f t="shared" si="1"/>
        <v>0.2616666666666667</v>
      </c>
      <c r="E13" s="19">
        <f t="shared" si="2"/>
        <v>0.25869084405380205</v>
      </c>
      <c r="F13" s="20">
        <f t="shared" si="3"/>
        <v>0.06692095279726853</v>
      </c>
      <c r="G13" s="21">
        <f t="shared" si="4"/>
        <v>0.004478413923294244</v>
      </c>
      <c r="H13" s="2">
        <f t="shared" si="5"/>
        <v>1.0173600151572804</v>
      </c>
    </row>
    <row r="14" spans="2:8" ht="15">
      <c r="B14" s="4">
        <v>35</v>
      </c>
      <c r="C14" s="18">
        <f t="shared" si="0"/>
        <v>0.6105555555555556</v>
      </c>
      <c r="D14" s="19">
        <f t="shared" si="1"/>
        <v>0.3052777777777778</v>
      </c>
      <c r="E14" s="19">
        <f t="shared" si="2"/>
        <v>0.3005581211072938</v>
      </c>
      <c r="F14" s="20">
        <f t="shared" si="3"/>
        <v>0.09033518416354669</v>
      </c>
      <c r="G14" s="21">
        <f t="shared" si="4"/>
        <v>0.008160445497861896</v>
      </c>
      <c r="H14" s="2">
        <f t="shared" si="5"/>
        <v>1.0237313586890233</v>
      </c>
    </row>
    <row r="15" spans="2:8" ht="15">
      <c r="B15" s="4">
        <v>40</v>
      </c>
      <c r="C15" s="18">
        <f t="shared" si="0"/>
        <v>0.6977777777777778</v>
      </c>
      <c r="D15" s="19">
        <f t="shared" si="1"/>
        <v>0.3488888888888889</v>
      </c>
      <c r="E15" s="19">
        <f t="shared" si="2"/>
        <v>0.34185384854620343</v>
      </c>
      <c r="F15" s="20">
        <f t="shared" si="3"/>
        <v>0.1168640537658506</v>
      </c>
      <c r="G15" s="21">
        <f t="shared" si="4"/>
        <v>0.01365720706258762</v>
      </c>
      <c r="H15" s="2">
        <f t="shared" si="5"/>
        <v>1.0311365581846392</v>
      </c>
    </row>
    <row r="16" spans="2:8" ht="15">
      <c r="B16" s="4">
        <v>45</v>
      </c>
      <c r="C16" s="18">
        <f t="shared" si="0"/>
        <v>0.7850000000000001</v>
      </c>
      <c r="D16" s="19">
        <f t="shared" si="1"/>
        <v>0.39250000000000007</v>
      </c>
      <c r="E16" s="19">
        <f t="shared" si="2"/>
        <v>0.38249949727600974</v>
      </c>
      <c r="F16" s="20">
        <f t="shared" si="3"/>
        <v>0.14630586541640017</v>
      </c>
      <c r="G16" s="21">
        <f t="shared" si="4"/>
        <v>0.0214054062552418</v>
      </c>
      <c r="H16" s="2">
        <f t="shared" si="5"/>
        <v>1.0395866016087434</v>
      </c>
    </row>
    <row r="17" spans="2:8" ht="15">
      <c r="B17" s="4">
        <v>50</v>
      </c>
      <c r="C17" s="18">
        <f t="shared" si="0"/>
        <v>0.8722222222222223</v>
      </c>
      <c r="D17" s="19">
        <f t="shared" si="1"/>
        <v>0.43611111111111117</v>
      </c>
      <c r="E17" s="19">
        <f t="shared" si="2"/>
        <v>0.4224177744097981</v>
      </c>
      <c r="F17" s="20">
        <f t="shared" si="3"/>
        <v>0.17843677613732709</v>
      </c>
      <c r="G17" s="21">
        <f t="shared" si="4"/>
        <v>0.03183968307828258</v>
      </c>
      <c r="H17" s="2">
        <f t="shared" si="5"/>
        <v>1.0490866494672153</v>
      </c>
    </row>
    <row r="18" spans="2:8" ht="15">
      <c r="B18" s="4">
        <v>55</v>
      </c>
      <c r="C18" s="18">
        <f t="shared" si="0"/>
        <v>0.9594444444444445</v>
      </c>
      <c r="D18" s="19">
        <f t="shared" si="1"/>
        <v>0.47972222222222227</v>
      </c>
      <c r="E18" s="19">
        <f t="shared" si="2"/>
        <v>0.4615327702505472</v>
      </c>
      <c r="F18" s="20">
        <f t="shared" si="3"/>
        <v>0.21301249801514435</v>
      </c>
      <c r="G18" s="21">
        <f t="shared" si="4"/>
        <v>0.04537432431065188</v>
      </c>
      <c r="H18" s="2">
        <f t="shared" si="5"/>
        <v>1.0596338888599717</v>
      </c>
    </row>
    <row r="19" spans="2:8" ht="15">
      <c r="B19" s="4">
        <v>60</v>
      </c>
      <c r="C19" s="18">
        <f t="shared" si="0"/>
        <v>1.0466666666666669</v>
      </c>
      <c r="D19" s="19">
        <f t="shared" si="1"/>
        <v>0.5233333333333334</v>
      </c>
      <c r="E19" s="19">
        <f t="shared" si="2"/>
        <v>0.49977010264310245</v>
      </c>
      <c r="F19" s="20">
        <f t="shared" si="3"/>
        <v>0.24977015549589715</v>
      </c>
      <c r="G19" s="21">
        <f t="shared" si="4"/>
        <v>0.06238513057644464</v>
      </c>
      <c r="H19" s="2">
        <f t="shared" si="5"/>
        <v>1.0712154478612868</v>
      </c>
    </row>
    <row r="20" spans="2:8" ht="15">
      <c r="B20" s="4">
        <v>65</v>
      </c>
      <c r="C20" s="18">
        <f t="shared" si="0"/>
        <v>1.133888888888889</v>
      </c>
      <c r="D20" s="19">
        <f t="shared" si="1"/>
        <v>0.5669444444444445</v>
      </c>
      <c r="E20" s="19">
        <f t="shared" si="2"/>
        <v>0.5370570584213344</v>
      </c>
      <c r="F20" s="20">
        <f t="shared" si="3"/>
        <v>0.2884302840001766</v>
      </c>
      <c r="G20" s="21">
        <f t="shared" si="4"/>
        <v>0.08319202872842255</v>
      </c>
      <c r="H20" s="2">
        <f t="shared" si="5"/>
        <v>1.0838064500399784</v>
      </c>
    </row>
    <row r="21" spans="2:8" ht="15">
      <c r="B21" s="4">
        <v>70</v>
      </c>
      <c r="C21" s="18">
        <f t="shared" si="0"/>
        <v>1.2211111111111113</v>
      </c>
      <c r="D21" s="19">
        <f t="shared" si="1"/>
        <v>0.6105555555555556</v>
      </c>
      <c r="E21" s="19">
        <f t="shared" si="2"/>
        <v>0.5733227316815016</v>
      </c>
      <c r="F21" s="20">
        <f t="shared" si="3"/>
        <v>0.3286989546627391</v>
      </c>
      <c r="G21" s="21">
        <f t="shared" si="4"/>
        <v>0.1080430027963774</v>
      </c>
      <c r="H21" s="2">
        <f t="shared" si="5"/>
        <v>1.0973682859339253</v>
      </c>
    </row>
    <row r="22" spans="2:8" ht="15">
      <c r="B22" s="4">
        <v>75</v>
      </c>
      <c r="C22" s="18">
        <f t="shared" si="0"/>
        <v>1.3083333333333336</v>
      </c>
      <c r="D22" s="19">
        <f t="shared" si="1"/>
        <v>0.6541666666666668</v>
      </c>
      <c r="E22" s="19">
        <f t="shared" si="2"/>
        <v>0.6084981586188729</v>
      </c>
      <c r="F22" s="20">
        <f t="shared" si="3"/>
        <v>0.370270009042559</v>
      </c>
      <c r="G22" s="21">
        <f t="shared" si="4"/>
        <v>0.13709987959637673</v>
      </c>
      <c r="H22" s="2">
        <f t="shared" si="5"/>
        <v>1.1118471728288803</v>
      </c>
    </row>
    <row r="23" spans="2:8" ht="15">
      <c r="B23" s="4">
        <v>80</v>
      </c>
      <c r="C23" s="18">
        <f t="shared" si="0"/>
        <v>1.3955555555555557</v>
      </c>
      <c r="D23" s="19">
        <f t="shared" si="1"/>
        <v>0.6977777777777778</v>
      </c>
      <c r="E23" s="19">
        <f t="shared" si="2"/>
        <v>0.6425164486712008</v>
      </c>
      <c r="F23" s="20">
        <f t="shared" si="3"/>
        <v>0.41282738681305187</v>
      </c>
      <c r="G23" s="21">
        <f t="shared" si="4"/>
        <v>0.17042645130289316</v>
      </c>
      <c r="H23" s="2">
        <f t="shared" si="5"/>
        <v>1.1271730664177324</v>
      </c>
    </row>
    <row r="24" spans="2:8" ht="15">
      <c r="B24" s="4">
        <v>85</v>
      </c>
      <c r="C24" s="18">
        <f t="shared" si="0"/>
        <v>1.482777777777778</v>
      </c>
      <c r="D24" s="19">
        <f t="shared" si="1"/>
        <v>0.741388888888889</v>
      </c>
      <c r="E24" s="19">
        <f t="shared" si="2"/>
        <v>0.6753129117196611</v>
      </c>
      <c r="F24" s="20">
        <f t="shared" si="3"/>
        <v>0.4560475287352868</v>
      </c>
      <c r="G24" s="21">
        <f t="shared" si="4"/>
        <v>0.20797934846556224</v>
      </c>
      <c r="H24" s="2">
        <f t="shared" si="5"/>
        <v>1.1432589780617912</v>
      </c>
    </row>
    <row r="25" spans="2:8" ht="15">
      <c r="B25" s="4">
        <v>90</v>
      </c>
      <c r="C25" s="18">
        <f t="shared" si="0"/>
        <v>1.5700000000000003</v>
      </c>
      <c r="D25" s="19">
        <f t="shared" si="1"/>
        <v>0.7850000000000001</v>
      </c>
      <c r="E25" s="19">
        <f t="shared" si="2"/>
        <v>0.7068251811053661</v>
      </c>
      <c r="F25" s="20">
        <f t="shared" si="3"/>
        <v>0.49960183664463353</v>
      </c>
      <c r="G25" s="21">
        <f t="shared" si="4"/>
        <v>0.24960199517869108</v>
      </c>
      <c r="H25" s="2">
        <f t="shared" si="5"/>
        <v>1.160000739733162</v>
      </c>
    </row>
    <row r="26" spans="2:8" ht="15">
      <c r="B26" s="4">
        <v>95</v>
      </c>
      <c r="C26" s="18">
        <f t="shared" si="0"/>
        <v>1.6572222222222224</v>
      </c>
      <c r="D26" s="19">
        <f t="shared" si="1"/>
        <v>0.8286111111111112</v>
      </c>
      <c r="E26" s="19">
        <f t="shared" si="2"/>
        <v>0.7369933322275238</v>
      </c>
      <c r="F26" s="20">
        <f t="shared" si="3"/>
        <v>0.5431591717478294</v>
      </c>
      <c r="G26" s="21">
        <f t="shared" si="4"/>
        <v>0.29502188585378797</v>
      </c>
      <c r="H26" s="2">
        <f t="shared" si="5"/>
        <v>1.1772772456351464</v>
      </c>
    </row>
    <row r="27" spans="2:8" ht="15">
      <c r="B27" s="4">
        <v>100</v>
      </c>
      <c r="C27" s="18">
        <f t="shared" si="0"/>
        <v>1.7444444444444447</v>
      </c>
      <c r="D27" s="19">
        <f t="shared" si="1"/>
        <v>0.8722222222222223</v>
      </c>
      <c r="E27" s="19">
        <f t="shared" si="2"/>
        <v>0.7657599964977134</v>
      </c>
      <c r="F27" s="20">
        <f t="shared" si="3"/>
        <v>0.5863883722361781</v>
      </c>
      <c r="G27" s="21">
        <f t="shared" si="4"/>
        <v>0.34385132309379457</v>
      </c>
      <c r="H27" s="2">
        <f t="shared" si="5"/>
        <v>1.1949511853691095</v>
      </c>
    </row>
    <row r="28" spans="2:8" ht="15">
      <c r="B28" s="4">
        <v>105</v>
      </c>
      <c r="C28" s="18">
        <f t="shared" si="0"/>
        <v>1.8316666666666668</v>
      </c>
      <c r="D28" s="19">
        <f t="shared" si="1"/>
        <v>0.9158333333333334</v>
      </c>
      <c r="E28" s="19">
        <f t="shared" si="2"/>
        <v>0.7930704704335735</v>
      </c>
      <c r="F28" s="20">
        <f t="shared" si="3"/>
        <v>0.6289607710737295</v>
      </c>
      <c r="G28" s="21">
        <f t="shared" si="4"/>
        <v>0.39559165154966036</v>
      </c>
      <c r="H28" s="2">
        <f t="shared" si="5"/>
        <v>1.2128702687676034</v>
      </c>
    </row>
    <row r="29" spans="2:8" ht="15">
      <c r="B29" s="4">
        <v>110</v>
      </c>
      <c r="C29" s="18">
        <f t="shared" si="0"/>
        <v>1.918888888888889</v>
      </c>
      <c r="D29" s="19">
        <f t="shared" si="1"/>
        <v>0.9594444444444445</v>
      </c>
      <c r="E29" s="19">
        <f t="shared" si="2"/>
        <v>0.818872819684455</v>
      </c>
      <c r="F29" s="20">
        <f t="shared" si="3"/>
        <v>0.67055269481797</v>
      </c>
      <c r="G29" s="21">
        <f t="shared" si="4"/>
        <v>0.4496409165276416</v>
      </c>
      <c r="H29" s="2">
        <f t="shared" si="5"/>
        <v>1.2308689275911922</v>
      </c>
    </row>
    <row r="30" spans="2:8" ht="15">
      <c r="B30" s="4">
        <v>115</v>
      </c>
      <c r="C30" s="18">
        <f t="shared" si="0"/>
        <v>2.006111111111111</v>
      </c>
      <c r="D30" s="19">
        <f t="shared" si="1"/>
        <v>1.0030555555555556</v>
      </c>
      <c r="E30" s="19">
        <f t="shared" si="2"/>
        <v>0.8431179777912139</v>
      </c>
      <c r="F30" s="20">
        <f t="shared" si="3"/>
        <v>0.7108479244747459</v>
      </c>
      <c r="G30" s="21">
        <f t="shared" si="4"/>
        <v>0.5053047717300541</v>
      </c>
      <c r="H30" s="2">
        <f t="shared" si="5"/>
        <v>1.2487704646432254</v>
      </c>
    </row>
    <row r="31" spans="2:8" ht="15">
      <c r="B31" s="4">
        <v>120</v>
      </c>
      <c r="C31" s="18">
        <f t="shared" si="0"/>
        <v>2.0933333333333337</v>
      </c>
      <c r="D31" s="19">
        <f t="shared" si="1"/>
        <v>1.0466666666666669</v>
      </c>
      <c r="E31" s="19">
        <f t="shared" si="2"/>
        <v>0.8657598394923445</v>
      </c>
      <c r="F31" s="20">
        <f t="shared" si="3"/>
        <v>0.7495400996778101</v>
      </c>
      <c r="G31" s="21">
        <f t="shared" si="4"/>
        <v>0.5618103610250215</v>
      </c>
      <c r="H31" s="2">
        <f t="shared" si="5"/>
        <v>1.2663896069385963</v>
      </c>
    </row>
    <row r="32" spans="2:8" ht="15">
      <c r="B32" s="4">
        <v>125</v>
      </c>
      <c r="C32" s="18">
        <f t="shared" si="0"/>
        <v>2.180555555555556</v>
      </c>
      <c r="D32" s="19">
        <f t="shared" si="1"/>
        <v>1.090277777777778</v>
      </c>
      <c r="E32" s="19">
        <f t="shared" si="2"/>
        <v>0.8867553483990155</v>
      </c>
      <c r="F32" s="20">
        <f t="shared" si="3"/>
        <v>0.7863350479142593</v>
      </c>
      <c r="G32" s="21">
        <f t="shared" si="4"/>
        <v>0.6183228075783206</v>
      </c>
      <c r="H32" s="2">
        <f t="shared" si="5"/>
        <v>1.2835354067942661</v>
      </c>
    </row>
    <row r="33" spans="2:8" ht="15">
      <c r="B33" s="4">
        <v>130</v>
      </c>
      <c r="C33" s="18">
        <f t="shared" si="0"/>
        <v>2.267777777777778</v>
      </c>
      <c r="D33" s="19">
        <f t="shared" si="1"/>
        <v>1.133888888888889</v>
      </c>
      <c r="E33" s="19">
        <f t="shared" si="2"/>
        <v>0.9060645788722879</v>
      </c>
      <c r="F33" s="20">
        <f t="shared" si="3"/>
        <v>0.8209530210870164</v>
      </c>
      <c r="G33" s="21">
        <f t="shared" si="4"/>
        <v>0.6739638628318992</v>
      </c>
      <c r="H33" s="2">
        <f t="shared" si="5"/>
        <v>1.3000144234824897</v>
      </c>
    </row>
    <row r="34" spans="2:8" ht="15">
      <c r="B34" s="4">
        <v>135</v>
      </c>
      <c r="C34" s="18">
        <f t="shared" si="0"/>
        <v>2.3550000000000004</v>
      </c>
      <c r="D34" s="19">
        <f t="shared" si="1"/>
        <v>1.1775000000000002</v>
      </c>
      <c r="E34" s="19">
        <f t="shared" si="2"/>
        <v>0.9236508119468108</v>
      </c>
      <c r="F34" s="20">
        <f t="shared" si="3"/>
        <v>0.8531308224100028</v>
      </c>
      <c r="G34" s="21">
        <f t="shared" si="4"/>
        <v>0.7278322001459677</v>
      </c>
      <c r="H34" s="2">
        <f t="shared" si="5"/>
        <v>1.3156341087480272</v>
      </c>
    </row>
    <row r="35" spans="2:8" ht="15">
      <c r="B35" s="4">
        <v>140</v>
      </c>
      <c r="C35" s="18">
        <f t="shared" si="0"/>
        <v>2.4422222222222225</v>
      </c>
      <c r="D35" s="19">
        <f t="shared" si="1"/>
        <v>1.2211111111111113</v>
      </c>
      <c r="E35" s="19">
        <f t="shared" si="2"/>
        <v>0.9394806051566189</v>
      </c>
      <c r="F35" s="20">
        <f t="shared" si="3"/>
        <v>0.8826238074654469</v>
      </c>
      <c r="G35" s="21">
        <f t="shared" si="4"/>
        <v>0.7790247855048023</v>
      </c>
      <c r="H35" s="2">
        <f t="shared" si="5"/>
        <v>1.3302063123279746</v>
      </c>
    </row>
    <row r="36" spans="2:8" ht="15">
      <c r="B36" s="4">
        <v>145</v>
      </c>
      <c r="C36" s="18">
        <f t="shared" si="0"/>
        <v>2.5294444444444446</v>
      </c>
      <c r="D36" s="19">
        <f t="shared" si="1"/>
        <v>1.2647222222222223</v>
      </c>
      <c r="E36" s="19">
        <f t="shared" si="2"/>
        <v>0.9535238561302486</v>
      </c>
      <c r="F36" s="20">
        <f t="shared" si="3"/>
        <v>0.909207744209499</v>
      </c>
      <c r="G36" s="21">
        <f t="shared" si="4"/>
        <v>0.8266587221305258</v>
      </c>
      <c r="H36" s="2">
        <f t="shared" si="5"/>
        <v>1.3435508188519798</v>
      </c>
    </row>
    <row r="37" spans="2:8" ht="15">
      <c r="B37" s="4">
        <v>150</v>
      </c>
      <c r="C37" s="18">
        <f t="shared" si="0"/>
        <v>2.616666666666667</v>
      </c>
      <c r="D37" s="19">
        <f t="shared" si="1"/>
        <v>1.3083333333333336</v>
      </c>
      <c r="E37" s="19">
        <f t="shared" si="2"/>
        <v>0.965753859834238</v>
      </c>
      <c r="F37" s="20">
        <f t="shared" si="3"/>
        <v>0.932680517784729</v>
      </c>
      <c r="G37" s="21">
        <f t="shared" si="4"/>
        <v>0.8698929482551903</v>
      </c>
      <c r="H37" s="2">
        <f t="shared" si="5"/>
        <v>1.3554988252945686</v>
      </c>
    </row>
    <row r="38" spans="2:8" ht="15">
      <c r="B38" s="4">
        <v>155</v>
      </c>
      <c r="C38" s="18">
        <f t="shared" si="0"/>
        <v>2.7038888888888892</v>
      </c>
      <c r="D38" s="19">
        <f t="shared" si="1"/>
        <v>1.3519444444444446</v>
      </c>
      <c r="E38" s="19">
        <f t="shared" si="2"/>
        <v>0.9761473593561549</v>
      </c>
      <c r="F38" s="20">
        <f t="shared" si="3"/>
        <v>0.9528636671779943</v>
      </c>
      <c r="G38" s="21">
        <f t="shared" si="4"/>
        <v>0.9079491682278955</v>
      </c>
      <c r="H38" s="2">
        <f t="shared" si="5"/>
        <v>1.3658962685765463</v>
      </c>
    </row>
    <row r="39" spans="2:8" ht="15.75" thickBot="1">
      <c r="B39" s="5">
        <v>160</v>
      </c>
      <c r="C39" s="22">
        <f t="shared" si="0"/>
        <v>2.7911111111111113</v>
      </c>
      <c r="D39" s="23">
        <f t="shared" si="1"/>
        <v>1.3955555555555557</v>
      </c>
      <c r="E39" s="23">
        <f t="shared" si="2"/>
        <v>0.9846845901305833</v>
      </c>
      <c r="F39" s="24">
        <f t="shared" si="3"/>
        <v>0.9696037420406348</v>
      </c>
      <c r="G39" s="25">
        <f t="shared" si="4"/>
        <v>0.940131416579202</v>
      </c>
      <c r="H39" s="3">
        <f t="shared" si="5"/>
        <v>1.3746069159666088</v>
      </c>
    </row>
    <row r="40" ht="15.7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Cruz</dc:creator>
  <cp:keywords/>
  <dc:description/>
  <cp:lastModifiedBy>Ricardo Cruz</cp:lastModifiedBy>
  <dcterms:created xsi:type="dcterms:W3CDTF">2023-09-25T11:19:05Z</dcterms:created>
  <dcterms:modified xsi:type="dcterms:W3CDTF">2023-09-25T12:18:50Z</dcterms:modified>
  <cp:category/>
  <cp:version/>
  <cp:contentType/>
  <cp:contentStatus/>
</cp:coreProperties>
</file>